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1000" activeTab="0"/>
  </bookViews>
  <sheets>
    <sheet name="Общ ТР" sheetId="1" r:id="rId1"/>
    <sheet name="Общ СОД" sheetId="2" r:id="rId2"/>
    <sheet name="Общ кап р" sheetId="3" r:id="rId3"/>
  </sheets>
  <definedNames/>
  <calcPr fullCalcOnLoad="1"/>
</workbook>
</file>

<file path=xl/sharedStrings.xml><?xml version="1.0" encoding="utf-8"?>
<sst xmlns="http://schemas.openxmlformats.org/spreadsheetml/2006/main" count="188" uniqueCount="73">
  <si>
    <t>Сумма</t>
  </si>
  <si>
    <t>Процент</t>
  </si>
  <si>
    <t>Собрано денежных средств</t>
  </si>
  <si>
    <t>услуги</t>
  </si>
  <si>
    <t>Содержание</t>
  </si>
  <si>
    <t>Вулк 1</t>
  </si>
  <si>
    <t>Вулк 2</t>
  </si>
  <si>
    <t>Вулк 3</t>
  </si>
  <si>
    <t>Вулк 4</t>
  </si>
  <si>
    <t>Центр 8</t>
  </si>
  <si>
    <t>Центр 11</t>
  </si>
  <si>
    <t>Центр 12</t>
  </si>
  <si>
    <t>Центр 13</t>
  </si>
  <si>
    <t>Центр 14</t>
  </si>
  <si>
    <t>Центр 15</t>
  </si>
  <si>
    <t>Центр 16</t>
  </si>
  <si>
    <t>Центр 17</t>
  </si>
  <si>
    <t>Центр 18</t>
  </si>
  <si>
    <t>Центр 19</t>
  </si>
  <si>
    <t>Центр 20</t>
  </si>
  <si>
    <t>Центр 21</t>
  </si>
  <si>
    <t>Центр 22</t>
  </si>
  <si>
    <t>Центр 23</t>
  </si>
  <si>
    <t>Строит 27</t>
  </si>
  <si>
    <t>капит ремонт</t>
  </si>
  <si>
    <t>Собранные денежные средства были направлены на оплату счетов Обслуживающей Организации за выполненные работы, согласно Перечня обязательных услуг по содержанию общего имущества собственников помещений жилищного фонда Вулканного ГП (очистка придомовой территории, обслуживание и ремонт  эл. оборудования, внутридомовых систем отопления, ГВС, водоснабжения, канализации, столярного оборудования)</t>
  </si>
  <si>
    <t>Собранные денежные средства были направлены на оплату счетов  Обслуживающей Организации за выполненные работы, согласно Перечня обязательных услуг текущему ремонту общего имущества собственников помещений жилищного фонда Вулканного ГП, а именно:</t>
  </si>
  <si>
    <t>Собранные денежные средства были направлены на оплату счетов  Обслуживающей Организации за выполненные работы по капитальному ремонту инженерных сетей собственников помещений жилищного фонда Вулканного ГП, проведение перерасчета по затратам на капитальный ремонт собственникам жилых помещений, софинансирование участия в Региональных и Федеральных программах по установке общедомовых приборов учета электрической, тепловой энергии и ХВС, а именно:</t>
  </si>
  <si>
    <t xml:space="preserve">                                 и другие работы по текущему ремонту общедомового имущества МКД Вулканного городского поселения</t>
  </si>
  <si>
    <t>Адрес</t>
  </si>
  <si>
    <t>Текущий  ремонт</t>
  </si>
  <si>
    <t>Наименование</t>
  </si>
  <si>
    <t>Израсходовано</t>
  </si>
  <si>
    <t>на оплату услуги</t>
  </si>
  <si>
    <t>Уважаемые жильцы Вулканного городского поселения!                                                                                                                УО ООО "Городок" представляет Вам отчет о расходовании денежных средств, начисленных и собранных за услуги по текщему ремонту общего имущества МКД Вулканного ГП в 2011 году</t>
  </si>
  <si>
    <t>Уважаемые жильцы Вулканного городского поселения!                                                                                                                УО ООО "Городок" представляет Вам отчет о расходовании денежных средств, начисленных и собранных за услуги по содержанию общего имущества МКД Вулканного ГП в 2011 году</t>
  </si>
  <si>
    <t>Уважаемые жильцы Вулканного городского поселения!                                                                                                                УО ООО "Городок" представляет Вам отчет о расходовании денежных средств, начисленных и собранных за услуги по капитальному ремонту общего имущества МКД Вулканного ГП в 2011 году</t>
  </si>
  <si>
    <t>Остаток денежных средств на 01.01.2011</t>
  </si>
  <si>
    <t xml:space="preserve">     Начислено жильцам за 2011год </t>
  </si>
  <si>
    <t>с жильцо в 2011 г</t>
  </si>
  <si>
    <t xml:space="preserve">Перерасход или остаток денежных средст на 01.01.2012 </t>
  </si>
  <si>
    <t>с жильцов в 2011 г</t>
  </si>
  <si>
    <t>Перерасход или остаток денежных средст на 01.01.2012</t>
  </si>
  <si>
    <t>с жильцов в 2011г</t>
  </si>
  <si>
    <t>1. Ремонт кровли - 20</t>
  </si>
  <si>
    <t>2. Ремонт фасада -18</t>
  </si>
  <si>
    <t>3. Установка общедомового узла учета на ХВС-18,19,20</t>
  </si>
  <si>
    <t>4. Ремонт инженерных систем ХВС-18</t>
  </si>
  <si>
    <t xml:space="preserve">     канализации -20,22</t>
  </si>
  <si>
    <t>5. Ремонт перил в подъездах -13,14,15 ,17,18,21,23</t>
  </si>
  <si>
    <t>3. Ремонт фасада -2, 11,12,21</t>
  </si>
  <si>
    <t>6.Ремонт входа в подъезд  - 8,22</t>
  </si>
  <si>
    <t>7 .Ремонт дверных откосов - 3,18</t>
  </si>
  <si>
    <t>8. Изготовление и установка железных дверей - 1,2,4,14,16,18,19,20,22,23</t>
  </si>
  <si>
    <t>9. Ремонт козырьков -4,11,18,19</t>
  </si>
  <si>
    <t>10.Утепление входных дверей - 13,15,16,20,27</t>
  </si>
  <si>
    <t>11.Ремонт подъезда - 1,2,3</t>
  </si>
  <si>
    <t>12. Побелка  подвала - 18</t>
  </si>
  <si>
    <t>13. Частичный ремонт отмостки -20</t>
  </si>
  <si>
    <t>14. Ремонт дорожки к подъезду и крыльца- 14,18,</t>
  </si>
  <si>
    <t xml:space="preserve">15. Ремонт и утепление инженерных ситсем ХВС, ГВС, </t>
  </si>
  <si>
    <t>16. Установка общедомового прибора учета - 8</t>
  </si>
  <si>
    <t>17. Ремонт электрооборудование -3,20,22</t>
  </si>
  <si>
    <t>18. Установка подъездных окон - 19 -</t>
  </si>
  <si>
    <t>19.Установка узла учета на ХВС - 11,13,17,21</t>
  </si>
  <si>
    <t>20.Ремонт уличной лестницы - 21</t>
  </si>
  <si>
    <t>21.Ремонт цоколя -3</t>
  </si>
  <si>
    <t>6 Установка общедомового узла учета тепловой энергии-18</t>
  </si>
  <si>
    <t>тыс. руб.</t>
  </si>
  <si>
    <t>5. Ремонт инженерных систем отопления -8,11,17,18,19,21,22</t>
  </si>
  <si>
    <t>1. Ремонт кровли-8</t>
  </si>
  <si>
    <t>2. Частичный ремонт кровли 4,12,14,18,21,22,27</t>
  </si>
  <si>
    <t>4. Гермитизация швов - 21</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</si>
</sst>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
    <numFmt numFmtId="173" formatCode="0.00000"/>
    <numFmt numFmtId="174" formatCode="0.00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10">
    <font>
      <sz val="10"/>
      <name val="Arial"/>
      <family val="0"/>
    </font>
    <font>
      <b/>
      <sz val="10"/>
      <name val="Arial"/>
      <family val="2"/>
    </font>
    <font>
      <sz val="8"/>
      <name val="Arial"/>
      <family val="0"/>
    </font>
    <font>
      <b/>
      <sz val="11"/>
      <name val="Arial"/>
      <family val="2"/>
    </font>
    <font>
      <b/>
      <sz val="12"/>
      <name val="Arial"/>
      <family val="2"/>
    </font>
    <font>
      <sz val="10"/>
      <color indexed="8"/>
      <name val="Arial"/>
      <family val="0"/>
    </font>
    <font>
      <sz val="12"/>
      <name val="Times New Roman"/>
      <family val="1"/>
    </font>
    <font>
      <sz val="8"/>
      <name val="Times New Roman"/>
      <family val="1"/>
    </font>
    <font>
      <b/>
      <sz val="8"/>
      <name val="Arial"/>
      <family val="2"/>
    </font>
    <font>
      <sz val="10"/>
      <color indexed="10"/>
      <name val="Arial"/>
      <family val="0"/>
    </font>
  </fonts>
  <fills count="2">
    <fill>
      <patternFill/>
    </fill>
    <fill>
      <patternFill patternType="gray125"/>
    </fill>
  </fills>
  <borders count="26">
    <border>
      <left/>
      <right/>
      <top/>
      <bottom/>
      <diagonal/>
    </border>
    <border>
      <left style="medium"/>
      <right style="medium"/>
      <top style="medium"/>
      <bottom style="medium"/>
    </border>
    <border>
      <left>
        <color indexed="63"/>
      </left>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color indexed="63"/>
      </right>
      <top style="medium"/>
      <bottom style="medium"/>
    </border>
    <border>
      <left style="medium"/>
      <right style="thin"/>
      <top>
        <color indexed="63"/>
      </top>
      <bottom style="thin"/>
    </border>
    <border>
      <left style="medium"/>
      <right style="medium"/>
      <top>
        <color indexed="63"/>
      </top>
      <bottom style="thin"/>
    </border>
    <border>
      <left>
        <color indexed="63"/>
      </left>
      <right style="medium"/>
      <top style="medium"/>
      <bottom style="thin"/>
    </border>
    <border>
      <left>
        <color indexed="63"/>
      </left>
      <right style="thin"/>
      <top>
        <color indexed="63"/>
      </top>
      <bottom style="thin"/>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thin"/>
      <bottom style="thin"/>
    </border>
    <border>
      <left style="medium"/>
      <right style="thin"/>
      <top style="thin"/>
      <bottom>
        <color indexed="63"/>
      </bottom>
    </border>
    <border>
      <left style="medium"/>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style="thin"/>
      <top style="medium"/>
      <bottom style="mediu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2">
    <xf numFmtId="0" fontId="0" fillId="0" borderId="0" xfId="0" applyAlignment="1">
      <alignment/>
    </xf>
    <xf numFmtId="0" fontId="1" fillId="0" borderId="1" xfId="0" applyFont="1" applyBorder="1" applyAlignment="1">
      <alignment horizontal="center"/>
    </xf>
    <xf numFmtId="0" fontId="0" fillId="0" borderId="2" xfId="0" applyBorder="1" applyAlignment="1">
      <alignment horizontal="center"/>
    </xf>
    <xf numFmtId="0" fontId="0" fillId="0" borderId="0" xfId="0"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2" fontId="0" fillId="0" borderId="5" xfId="0" applyNumberFormat="1" applyBorder="1" applyAlignment="1">
      <alignment horizontal="center"/>
    </xf>
    <xf numFmtId="0" fontId="4" fillId="0" borderId="0" xfId="0" applyFont="1" applyBorder="1" applyAlignment="1">
      <alignment horizontal="center"/>
    </xf>
    <xf numFmtId="0" fontId="7" fillId="0" borderId="0" xfId="0" applyFont="1" applyAlignment="1">
      <alignment/>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0" xfId="0" applyFont="1" applyBorder="1" applyAlignment="1">
      <alignment horizontal="center"/>
    </xf>
    <xf numFmtId="0" fontId="8" fillId="0" borderId="8" xfId="0" applyFont="1" applyBorder="1" applyAlignment="1">
      <alignment horizontal="center"/>
    </xf>
    <xf numFmtId="0" fontId="1" fillId="0" borderId="9" xfId="0" applyFont="1" applyBorder="1" applyAlignment="1">
      <alignment horizontal="center"/>
    </xf>
    <xf numFmtId="0" fontId="1" fillId="0" borderId="2"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8" fillId="0" borderId="9" xfId="0" applyFont="1" applyBorder="1" applyAlignment="1">
      <alignment horizontal="center"/>
    </xf>
    <xf numFmtId="0" fontId="0" fillId="0" borderId="12" xfId="0" applyBorder="1" applyAlignment="1">
      <alignment horizontal="center"/>
    </xf>
    <xf numFmtId="0" fontId="0" fillId="0" borderId="3"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6" xfId="0" applyFont="1" applyBorder="1" applyAlignment="1">
      <alignment horizontal="center"/>
    </xf>
    <xf numFmtId="0" fontId="5" fillId="0" borderId="16"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9" fillId="0" borderId="0" xfId="0" applyFont="1" applyAlignment="1">
      <alignment/>
    </xf>
    <xf numFmtId="0" fontId="0" fillId="0" borderId="0" xfId="0" applyFont="1" applyAlignment="1">
      <alignment/>
    </xf>
    <xf numFmtId="0" fontId="1" fillId="0" borderId="25" xfId="0" applyFont="1" applyBorder="1" applyAlignment="1">
      <alignment horizontal="center"/>
    </xf>
    <xf numFmtId="0" fontId="8" fillId="0" borderId="6"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6" fillId="0" borderId="0" xfId="0" applyFont="1" applyAlignment="1">
      <alignment horizontal="center" wrapText="1"/>
    </xf>
    <xf numFmtId="0" fontId="3" fillId="0" borderId="0" xfId="0" applyFont="1" applyAlignment="1">
      <alignment horizontal="center" wrapText="1"/>
    </xf>
    <xf numFmtId="0" fontId="8" fillId="0" borderId="7" xfId="0" applyFont="1" applyBorder="1" applyAlignment="1">
      <alignment horizontal="center"/>
    </xf>
    <xf numFmtId="0" fontId="8" fillId="0" borderId="0" xfId="0" applyFont="1" applyBorder="1" applyAlignment="1">
      <alignment horizontal="center"/>
    </xf>
    <xf numFmtId="0" fontId="8" fillId="0" borderId="6" xfId="0" applyFont="1" applyBorder="1" applyAlignment="1">
      <alignment horizontal="center" vertical="justify" wrapText="1"/>
    </xf>
    <xf numFmtId="0" fontId="8" fillId="0" borderId="8" xfId="0" applyFont="1" applyBorder="1" applyAlignment="1">
      <alignment horizontal="center" vertical="justify" wrapText="1"/>
    </xf>
    <xf numFmtId="0" fontId="8" fillId="0" borderId="9" xfId="0" applyFont="1" applyBorder="1" applyAlignment="1">
      <alignment horizontal="center" vertical="justify" wrapText="1"/>
    </xf>
    <xf numFmtId="0" fontId="4" fillId="0" borderId="0" xfId="0"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I44"/>
  <sheetViews>
    <sheetView tabSelected="1" workbookViewId="0" topLeftCell="A1">
      <selection activeCell="E42" sqref="E42"/>
    </sheetView>
  </sheetViews>
  <sheetFormatPr defaultColWidth="9.140625" defaultRowHeight="12.75"/>
  <cols>
    <col min="2" max="2" width="9.57421875" style="0" customWidth="1"/>
    <col min="3" max="3" width="18.00390625" style="0" customWidth="1"/>
    <col min="4" max="4" width="12.421875" style="0" customWidth="1"/>
    <col min="5" max="5" width="14.28125" style="0" customWidth="1"/>
    <col min="6" max="6" width="12.57421875" style="0" customWidth="1"/>
    <col min="7" max="7" width="11.57421875" style="0" customWidth="1"/>
    <col min="8" max="8" width="14.00390625" style="0" customWidth="1"/>
    <col min="9" max="9" width="19.00390625" style="0" customWidth="1"/>
  </cols>
  <sheetData>
    <row r="1" ht="9.75" customHeight="1"/>
    <row r="2" spans="2:9" ht="47.25" customHeight="1">
      <c r="B2" s="45" t="s">
        <v>34</v>
      </c>
      <c r="C2" s="45"/>
      <c r="D2" s="45"/>
      <c r="E2" s="45"/>
      <c r="F2" s="45"/>
      <c r="G2" s="45"/>
      <c r="H2" s="45"/>
      <c r="I2" s="45"/>
    </row>
    <row r="3" spans="2:9" ht="10.5" customHeight="1" thickBot="1">
      <c r="B3" s="3"/>
      <c r="C3" s="3"/>
      <c r="D3" s="3"/>
      <c r="E3" s="3"/>
      <c r="F3" s="3"/>
      <c r="G3" s="3"/>
      <c r="H3" s="3"/>
      <c r="I3" s="12" t="s">
        <v>68</v>
      </c>
    </row>
    <row r="4" spans="2:9" ht="12.75">
      <c r="B4" s="9"/>
      <c r="C4" s="10" t="s">
        <v>31</v>
      </c>
      <c r="D4" s="41" t="s">
        <v>37</v>
      </c>
      <c r="E4" s="48" t="s">
        <v>38</v>
      </c>
      <c r="F4" s="46" t="s">
        <v>2</v>
      </c>
      <c r="G4" s="46"/>
      <c r="H4" s="9"/>
      <c r="I4" s="41" t="s">
        <v>40</v>
      </c>
    </row>
    <row r="5" spans="2:9" ht="13.5" thickBot="1">
      <c r="B5" s="11" t="s">
        <v>29</v>
      </c>
      <c r="C5" s="12" t="s">
        <v>3</v>
      </c>
      <c r="D5" s="42"/>
      <c r="E5" s="49"/>
      <c r="F5" s="47" t="s">
        <v>39</v>
      </c>
      <c r="G5" s="47"/>
      <c r="H5" s="13" t="s">
        <v>32</v>
      </c>
      <c r="I5" s="42"/>
    </row>
    <row r="6" spans="2:9" ht="18" customHeight="1" thickBot="1">
      <c r="B6" s="14"/>
      <c r="C6" s="15"/>
      <c r="D6" s="43"/>
      <c r="E6" s="50"/>
      <c r="F6" s="16" t="s">
        <v>0</v>
      </c>
      <c r="G6" s="17" t="s">
        <v>1</v>
      </c>
      <c r="H6" s="18" t="s">
        <v>33</v>
      </c>
      <c r="I6" s="43"/>
    </row>
    <row r="7" spans="2:9" ht="12.75">
      <c r="B7" s="19" t="s">
        <v>5</v>
      </c>
      <c r="C7" s="20" t="s">
        <v>30</v>
      </c>
      <c r="D7" s="21">
        <v>28.1</v>
      </c>
      <c r="E7" s="22">
        <v>24.5</v>
      </c>
      <c r="F7" s="23">
        <v>8.9</v>
      </c>
      <c r="G7" s="4">
        <f>F7*100/E7</f>
        <v>36.326530612244895</v>
      </c>
      <c r="H7" s="19">
        <v>43.2</v>
      </c>
      <c r="I7" s="40">
        <f>D7+F7-H7</f>
        <v>-6.200000000000003</v>
      </c>
    </row>
    <row r="8" spans="2:9" ht="12.75">
      <c r="B8" s="24" t="s">
        <v>6</v>
      </c>
      <c r="C8" s="20" t="s">
        <v>30</v>
      </c>
      <c r="D8" s="25">
        <v>45.8</v>
      </c>
      <c r="E8" s="26">
        <v>7.9</v>
      </c>
      <c r="F8" s="27">
        <v>7.9</v>
      </c>
      <c r="G8" s="4">
        <f aca="true" t="shared" si="0" ref="G8:G25">F8*100/E8</f>
        <v>100</v>
      </c>
      <c r="H8" s="24">
        <v>478.9</v>
      </c>
      <c r="I8" s="40">
        <f aca="true" t="shared" si="1" ref="I8:I25">D8+F8-H8</f>
        <v>-425.2</v>
      </c>
    </row>
    <row r="9" spans="2:9" ht="12.75">
      <c r="B9" s="24" t="s">
        <v>7</v>
      </c>
      <c r="C9" s="20" t="s">
        <v>30</v>
      </c>
      <c r="D9" s="25">
        <v>45</v>
      </c>
      <c r="E9" s="26">
        <v>28.3</v>
      </c>
      <c r="F9" s="27">
        <v>17</v>
      </c>
      <c r="G9" s="4">
        <f t="shared" si="0"/>
        <v>60.07067137809187</v>
      </c>
      <c r="H9" s="28">
        <v>140.7</v>
      </c>
      <c r="I9" s="40">
        <f t="shared" si="1"/>
        <v>-78.69999999999999</v>
      </c>
    </row>
    <row r="10" spans="2:9" ht="12.75">
      <c r="B10" s="29" t="s">
        <v>8</v>
      </c>
      <c r="C10" s="20" t="s">
        <v>30</v>
      </c>
      <c r="D10" s="25">
        <v>-53.8</v>
      </c>
      <c r="E10" s="26">
        <v>19.9</v>
      </c>
      <c r="F10" s="27">
        <v>18.9</v>
      </c>
      <c r="G10" s="4">
        <f t="shared" si="0"/>
        <v>94.97487437185929</v>
      </c>
      <c r="H10" s="28">
        <v>213.6</v>
      </c>
      <c r="I10" s="40">
        <f t="shared" si="1"/>
        <v>-248.5</v>
      </c>
    </row>
    <row r="11" spans="2:9" ht="12.75">
      <c r="B11" s="29" t="s">
        <v>9</v>
      </c>
      <c r="C11" s="20" t="s">
        <v>30</v>
      </c>
      <c r="D11" s="25">
        <v>33.3</v>
      </c>
      <c r="E11" s="26">
        <v>14.6</v>
      </c>
      <c r="F11" s="27">
        <v>14</v>
      </c>
      <c r="G11" s="4">
        <f t="shared" si="0"/>
        <v>95.89041095890411</v>
      </c>
      <c r="H11" s="24">
        <v>222.3</v>
      </c>
      <c r="I11" s="40">
        <f t="shared" si="1"/>
        <v>-175</v>
      </c>
    </row>
    <row r="12" spans="2:9" ht="12.75">
      <c r="B12" s="29" t="s">
        <v>10</v>
      </c>
      <c r="C12" s="20" t="s">
        <v>30</v>
      </c>
      <c r="D12" s="25">
        <v>-379.9</v>
      </c>
      <c r="E12" s="26">
        <v>106.9</v>
      </c>
      <c r="F12" s="27">
        <v>99.5</v>
      </c>
      <c r="G12" s="4">
        <f t="shared" si="0"/>
        <v>93.07764265668848</v>
      </c>
      <c r="H12" s="24">
        <v>398.8</v>
      </c>
      <c r="I12" s="40">
        <f t="shared" si="1"/>
        <v>-679.2</v>
      </c>
    </row>
    <row r="13" spans="2:9" ht="12.75">
      <c r="B13" s="29" t="s">
        <v>11</v>
      </c>
      <c r="C13" s="20" t="s">
        <v>30</v>
      </c>
      <c r="D13" s="25">
        <v>-614.03</v>
      </c>
      <c r="E13" s="26">
        <v>98.5</v>
      </c>
      <c r="F13" s="27">
        <v>81</v>
      </c>
      <c r="G13" s="4">
        <f t="shared" si="0"/>
        <v>82.23350253807106</v>
      </c>
      <c r="H13" s="24">
        <v>22.2</v>
      </c>
      <c r="I13" s="40">
        <f t="shared" si="1"/>
        <v>-555.23</v>
      </c>
    </row>
    <row r="14" spans="2:9" ht="12.75">
      <c r="B14" s="29" t="s">
        <v>12</v>
      </c>
      <c r="C14" s="20" t="s">
        <v>30</v>
      </c>
      <c r="D14" s="25">
        <v>-520.6</v>
      </c>
      <c r="E14" s="26">
        <v>107.1</v>
      </c>
      <c r="F14" s="27">
        <v>92.2</v>
      </c>
      <c r="G14" s="4">
        <f t="shared" si="0"/>
        <v>86.08776844070962</v>
      </c>
      <c r="H14" s="24">
        <v>68.5</v>
      </c>
      <c r="I14" s="40">
        <f t="shared" si="1"/>
        <v>-496.90000000000003</v>
      </c>
    </row>
    <row r="15" spans="2:9" ht="12.75">
      <c r="B15" s="29" t="s">
        <v>13</v>
      </c>
      <c r="C15" s="20" t="s">
        <v>30</v>
      </c>
      <c r="D15" s="25">
        <v>-353.3</v>
      </c>
      <c r="E15" s="26">
        <v>106.9</v>
      </c>
      <c r="F15" s="27">
        <v>100.1</v>
      </c>
      <c r="G15" s="4">
        <f t="shared" si="0"/>
        <v>93.63891487371374</v>
      </c>
      <c r="H15" s="24">
        <v>267.2</v>
      </c>
      <c r="I15" s="40">
        <f t="shared" si="1"/>
        <v>-520.4</v>
      </c>
    </row>
    <row r="16" spans="2:9" ht="12.75">
      <c r="B16" s="29" t="s">
        <v>14</v>
      </c>
      <c r="C16" s="20" t="s">
        <v>30</v>
      </c>
      <c r="D16" s="25">
        <v>-418.2</v>
      </c>
      <c r="E16" s="26">
        <v>103.5</v>
      </c>
      <c r="F16" s="27">
        <v>90.5</v>
      </c>
      <c r="G16" s="4">
        <f t="shared" si="0"/>
        <v>87.43961352657004</v>
      </c>
      <c r="H16" s="24">
        <v>6.7</v>
      </c>
      <c r="I16" s="40">
        <f t="shared" si="1"/>
        <v>-334.4</v>
      </c>
    </row>
    <row r="17" spans="2:9" ht="12.75">
      <c r="B17" s="24" t="s">
        <v>15</v>
      </c>
      <c r="C17" s="20" t="s">
        <v>30</v>
      </c>
      <c r="D17" s="25">
        <v>-246.2</v>
      </c>
      <c r="E17" s="26">
        <v>18.5</v>
      </c>
      <c r="F17" s="27">
        <v>14.5</v>
      </c>
      <c r="G17" s="4">
        <f t="shared" si="0"/>
        <v>78.37837837837837</v>
      </c>
      <c r="H17" s="24">
        <v>14.6</v>
      </c>
      <c r="I17" s="40">
        <f t="shared" si="1"/>
        <v>-246.29999999999998</v>
      </c>
    </row>
    <row r="18" spans="2:9" ht="12.75">
      <c r="B18" s="24" t="s">
        <v>16</v>
      </c>
      <c r="C18" s="20" t="s">
        <v>30</v>
      </c>
      <c r="D18" s="25">
        <v>-343.9</v>
      </c>
      <c r="E18" s="26">
        <v>107.8</v>
      </c>
      <c r="F18" s="27">
        <v>96.4</v>
      </c>
      <c r="G18" s="4">
        <f t="shared" si="0"/>
        <v>89.42486085343228</v>
      </c>
      <c r="H18" s="24">
        <v>55.6</v>
      </c>
      <c r="I18" s="40">
        <f t="shared" si="1"/>
        <v>-303.09999999999997</v>
      </c>
    </row>
    <row r="19" spans="2:9" ht="12.75">
      <c r="B19" s="24" t="s">
        <v>17</v>
      </c>
      <c r="C19" s="20" t="s">
        <v>30</v>
      </c>
      <c r="D19" s="25">
        <v>-412</v>
      </c>
      <c r="E19" s="26">
        <v>134.6</v>
      </c>
      <c r="F19" s="27">
        <v>117.3</v>
      </c>
      <c r="G19" s="4">
        <f t="shared" si="0"/>
        <v>87.14710252600298</v>
      </c>
      <c r="H19" s="28">
        <v>494.7</v>
      </c>
      <c r="I19" s="40">
        <f t="shared" si="1"/>
        <v>-789.4</v>
      </c>
    </row>
    <row r="20" spans="2:9" ht="12.75">
      <c r="B20" s="24" t="s">
        <v>18</v>
      </c>
      <c r="C20" s="20" t="s">
        <v>30</v>
      </c>
      <c r="D20" s="25">
        <v>-11.1</v>
      </c>
      <c r="E20" s="26">
        <v>129.9</v>
      </c>
      <c r="F20" s="27">
        <v>100.1</v>
      </c>
      <c r="G20" s="4">
        <f t="shared" si="0"/>
        <v>77.05927636643571</v>
      </c>
      <c r="H20" s="28">
        <v>215.4</v>
      </c>
      <c r="I20" s="40">
        <f t="shared" si="1"/>
        <v>-126.4</v>
      </c>
    </row>
    <row r="21" spans="2:9" ht="12.75">
      <c r="B21" s="24" t="s">
        <v>19</v>
      </c>
      <c r="C21" s="20" t="s">
        <v>30</v>
      </c>
      <c r="D21" s="25">
        <v>267.8</v>
      </c>
      <c r="E21" s="26">
        <v>223.5</v>
      </c>
      <c r="F21" s="27">
        <v>210.5</v>
      </c>
      <c r="G21" s="4">
        <f t="shared" si="0"/>
        <v>94.1834451901566</v>
      </c>
      <c r="H21" s="24">
        <v>170</v>
      </c>
      <c r="I21" s="40">
        <f t="shared" si="1"/>
        <v>308.3</v>
      </c>
    </row>
    <row r="22" spans="2:9" ht="12.75">
      <c r="B22" s="24" t="s">
        <v>20</v>
      </c>
      <c r="C22" s="20" t="s">
        <v>30</v>
      </c>
      <c r="D22" s="25">
        <v>-330.1</v>
      </c>
      <c r="E22" s="26">
        <v>200.4</v>
      </c>
      <c r="F22" s="27">
        <v>190.2</v>
      </c>
      <c r="G22" s="4">
        <f t="shared" si="0"/>
        <v>94.91017964071855</v>
      </c>
      <c r="H22" s="29">
        <v>1240.1</v>
      </c>
      <c r="I22" s="40">
        <f t="shared" si="1"/>
        <v>-1380</v>
      </c>
    </row>
    <row r="23" spans="2:9" ht="12.75">
      <c r="B23" s="24" t="s">
        <v>21</v>
      </c>
      <c r="C23" s="20" t="s">
        <v>30</v>
      </c>
      <c r="D23" s="25">
        <v>-109.8</v>
      </c>
      <c r="E23" s="26">
        <v>302.2</v>
      </c>
      <c r="F23" s="27">
        <v>286.7</v>
      </c>
      <c r="G23" s="4">
        <f t="shared" si="0"/>
        <v>94.87094639311715</v>
      </c>
      <c r="H23" s="24">
        <v>391.6</v>
      </c>
      <c r="I23" s="40">
        <f t="shared" si="1"/>
        <v>-214.70000000000005</v>
      </c>
    </row>
    <row r="24" spans="2:9" ht="12.75">
      <c r="B24" s="24" t="s">
        <v>22</v>
      </c>
      <c r="C24" s="20" t="s">
        <v>30</v>
      </c>
      <c r="D24" s="25">
        <v>-313</v>
      </c>
      <c r="E24" s="26">
        <v>106.5</v>
      </c>
      <c r="F24" s="27">
        <v>97.9</v>
      </c>
      <c r="G24" s="4">
        <f t="shared" si="0"/>
        <v>91.92488262910798</v>
      </c>
      <c r="H24" s="24">
        <v>31.9</v>
      </c>
      <c r="I24" s="40">
        <f t="shared" si="1"/>
        <v>-247</v>
      </c>
    </row>
    <row r="25" spans="2:9" ht="13.5" thickBot="1">
      <c r="B25" s="30" t="s">
        <v>23</v>
      </c>
      <c r="C25" s="20" t="s">
        <v>30</v>
      </c>
      <c r="D25" s="31">
        <v>-53.3</v>
      </c>
      <c r="E25" s="32">
        <v>46.6</v>
      </c>
      <c r="F25" s="33">
        <v>39.5</v>
      </c>
      <c r="G25" s="5">
        <f t="shared" si="0"/>
        <v>84.76394849785407</v>
      </c>
      <c r="H25" s="30">
        <v>253.8</v>
      </c>
      <c r="I25" s="40">
        <f t="shared" si="1"/>
        <v>-267.6</v>
      </c>
    </row>
    <row r="26" spans="2:9" ht="13.5" thickBot="1">
      <c r="B26" s="34"/>
      <c r="C26" s="35"/>
      <c r="D26" s="36">
        <f>SUM(D7:D25)</f>
        <v>-3739.23</v>
      </c>
      <c r="E26" s="36">
        <f>SUM(E7:E25)</f>
        <v>1888.1000000000001</v>
      </c>
      <c r="F26" s="16">
        <f>SUM(F7:F25)</f>
        <v>1683.1000000000001</v>
      </c>
      <c r="G26" s="17">
        <f>F26*100/E26</f>
        <v>89.14252423070812</v>
      </c>
      <c r="H26" s="1">
        <f>SUM(H7:H25)</f>
        <v>4729.8</v>
      </c>
      <c r="I26" s="16">
        <f>SUM(I7:I25)</f>
        <v>-6785.929999999999</v>
      </c>
    </row>
    <row r="27" spans="2:9" ht="48.75" customHeight="1">
      <c r="B27" s="44" t="s">
        <v>26</v>
      </c>
      <c r="C27" s="44"/>
      <c r="D27" s="44"/>
      <c r="E27" s="44"/>
      <c r="F27" s="44"/>
      <c r="G27" s="44"/>
      <c r="H27" s="44"/>
      <c r="I27" s="44"/>
    </row>
    <row r="28" ht="8.25" customHeight="1">
      <c r="B28" s="8"/>
    </row>
    <row r="29" spans="2:9" ht="12.75">
      <c r="B29" s="39" t="s">
        <v>70</v>
      </c>
      <c r="C29" s="39"/>
      <c r="D29" s="39"/>
      <c r="E29" s="39"/>
      <c r="F29" s="39"/>
      <c r="G29" s="39" t="s">
        <v>57</v>
      </c>
      <c r="H29" s="39"/>
      <c r="I29" s="39"/>
    </row>
    <row r="30" spans="2:9" ht="12.75">
      <c r="B30" s="39" t="s">
        <v>71</v>
      </c>
      <c r="C30" s="39"/>
      <c r="D30" s="39"/>
      <c r="E30" s="39"/>
      <c r="F30" s="39"/>
      <c r="G30" s="39" t="s">
        <v>58</v>
      </c>
      <c r="H30" s="39"/>
      <c r="I30" s="39"/>
    </row>
    <row r="31" spans="2:9" ht="12.75">
      <c r="B31" s="39" t="s">
        <v>50</v>
      </c>
      <c r="C31" s="39"/>
      <c r="D31" s="39"/>
      <c r="E31" s="39"/>
      <c r="F31" s="39"/>
      <c r="G31" s="39" t="s">
        <v>59</v>
      </c>
      <c r="H31" s="39"/>
      <c r="I31" s="39"/>
    </row>
    <row r="32" spans="2:9" ht="12.75">
      <c r="B32" s="39" t="s">
        <v>72</v>
      </c>
      <c r="C32" s="39"/>
      <c r="D32" s="39"/>
      <c r="E32" s="39"/>
      <c r="F32" s="39"/>
      <c r="G32" s="39" t="s">
        <v>60</v>
      </c>
      <c r="H32" s="39"/>
      <c r="I32" s="39"/>
    </row>
    <row r="33" spans="2:9" ht="12.75">
      <c r="B33" s="39" t="s">
        <v>49</v>
      </c>
      <c r="C33" s="39"/>
      <c r="D33" s="39"/>
      <c r="E33" s="39"/>
      <c r="F33" s="39"/>
      <c r="G33" s="39" t="s">
        <v>48</v>
      </c>
      <c r="H33" s="39"/>
      <c r="I33" s="39"/>
    </row>
    <row r="34" spans="2:9" ht="12.75">
      <c r="B34" s="39" t="s">
        <v>51</v>
      </c>
      <c r="C34" s="39"/>
      <c r="D34" s="39"/>
      <c r="E34" s="39"/>
      <c r="F34" s="39"/>
      <c r="G34" s="39" t="s">
        <v>61</v>
      </c>
      <c r="H34" s="39"/>
      <c r="I34" s="39"/>
    </row>
    <row r="35" spans="2:9" ht="12.75">
      <c r="B35" s="39" t="s">
        <v>52</v>
      </c>
      <c r="C35" s="39"/>
      <c r="D35" s="39"/>
      <c r="E35" s="39"/>
      <c r="F35" s="39"/>
      <c r="G35" s="39" t="s">
        <v>62</v>
      </c>
      <c r="H35" s="39"/>
      <c r="I35" s="39"/>
    </row>
    <row r="36" spans="2:9" ht="12.75">
      <c r="B36" s="39" t="s">
        <v>53</v>
      </c>
      <c r="C36" s="39"/>
      <c r="D36" s="39"/>
      <c r="E36" s="39"/>
      <c r="F36" s="39"/>
      <c r="G36" s="39" t="s">
        <v>63</v>
      </c>
      <c r="H36" s="39"/>
      <c r="I36" s="39"/>
    </row>
    <row r="37" spans="2:9" ht="12.75">
      <c r="B37" s="39" t="s">
        <v>54</v>
      </c>
      <c r="C37" s="39"/>
      <c r="D37" s="39"/>
      <c r="E37" s="39"/>
      <c r="F37" s="39"/>
      <c r="G37" s="39" t="s">
        <v>64</v>
      </c>
      <c r="H37" s="39"/>
      <c r="I37" s="39"/>
    </row>
    <row r="38" spans="2:9" ht="12.75">
      <c r="B38" s="39" t="s">
        <v>55</v>
      </c>
      <c r="C38" s="39"/>
      <c r="D38" s="39"/>
      <c r="E38" s="39"/>
      <c r="F38" s="39"/>
      <c r="G38" s="39" t="s">
        <v>65</v>
      </c>
      <c r="H38" s="39"/>
      <c r="I38" s="39"/>
    </row>
    <row r="39" spans="2:9" ht="12.75">
      <c r="B39" s="39" t="s">
        <v>56</v>
      </c>
      <c r="C39" s="39"/>
      <c r="D39" s="39"/>
      <c r="E39" s="39"/>
      <c r="F39" s="39"/>
      <c r="G39" s="39" t="s">
        <v>66</v>
      </c>
      <c r="H39" s="39"/>
      <c r="I39" s="39"/>
    </row>
    <row r="40" spans="2:9" ht="12.75">
      <c r="B40" s="39" t="s">
        <v>28</v>
      </c>
      <c r="C40" s="39"/>
      <c r="D40" s="39"/>
      <c r="E40" s="39"/>
      <c r="F40" s="39"/>
      <c r="G40" s="39"/>
      <c r="H40" s="39"/>
      <c r="I40" s="39"/>
    </row>
    <row r="44" ht="12.75">
      <c r="E44" s="8"/>
    </row>
  </sheetData>
  <mergeCells count="7">
    <mergeCell ref="I4:I6"/>
    <mergeCell ref="B27:I27"/>
    <mergeCell ref="B2:I2"/>
    <mergeCell ref="F4:G4"/>
    <mergeCell ref="F5:G5"/>
    <mergeCell ref="E4:E6"/>
    <mergeCell ref="D4:D6"/>
  </mergeCells>
  <printOptions/>
  <pageMargins left="0.1968503937007874"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3:I32"/>
  <sheetViews>
    <sheetView workbookViewId="0" topLeftCell="A1">
      <selection activeCell="I6" sqref="I6"/>
    </sheetView>
  </sheetViews>
  <sheetFormatPr defaultColWidth="9.140625" defaultRowHeight="12.75"/>
  <cols>
    <col min="2" max="2" width="11.421875" style="0" customWidth="1"/>
    <col min="3" max="3" width="15.8515625" style="0" customWidth="1"/>
    <col min="4" max="4" width="13.421875" style="0" customWidth="1"/>
    <col min="5" max="5" width="12.8515625" style="0" customWidth="1"/>
    <col min="6" max="6" width="12.57421875" style="0" customWidth="1"/>
    <col min="7" max="7" width="11.57421875" style="0" customWidth="1"/>
    <col min="8" max="9" width="16.140625" style="0" customWidth="1"/>
  </cols>
  <sheetData>
    <row r="3" spans="2:9" ht="47.25" customHeight="1">
      <c r="B3" s="45" t="s">
        <v>35</v>
      </c>
      <c r="C3" s="45"/>
      <c r="D3" s="45"/>
      <c r="E3" s="45"/>
      <c r="F3" s="45"/>
      <c r="G3" s="45"/>
      <c r="H3" s="45"/>
      <c r="I3" s="45"/>
    </row>
    <row r="4" spans="2:9" ht="15.75">
      <c r="B4" s="51"/>
      <c r="C4" s="51"/>
      <c r="D4" s="51"/>
      <c r="E4" s="51"/>
      <c r="F4" s="51"/>
      <c r="G4" s="51"/>
      <c r="H4" s="51"/>
      <c r="I4" s="51"/>
    </row>
    <row r="5" spans="2:9" ht="15.75">
      <c r="B5" s="7"/>
      <c r="C5" s="7"/>
      <c r="D5" s="7"/>
      <c r="E5" s="7"/>
      <c r="F5" s="7"/>
      <c r="G5" s="7"/>
      <c r="H5" s="7"/>
      <c r="I5" s="7"/>
    </row>
    <row r="6" spans="2:9" ht="13.5" thickBot="1">
      <c r="B6" s="3"/>
      <c r="C6" s="3"/>
      <c r="D6" s="3"/>
      <c r="E6" s="3"/>
      <c r="F6" s="3"/>
      <c r="G6" s="3"/>
      <c r="H6" s="2"/>
      <c r="I6" s="12" t="s">
        <v>68</v>
      </c>
    </row>
    <row r="7" spans="2:9" ht="12.75">
      <c r="B7" s="9"/>
      <c r="C7" s="10" t="s">
        <v>31</v>
      </c>
      <c r="D7" s="41" t="s">
        <v>37</v>
      </c>
      <c r="E7" s="48" t="s">
        <v>38</v>
      </c>
      <c r="F7" s="46" t="s">
        <v>2</v>
      </c>
      <c r="G7" s="46"/>
      <c r="H7" s="9"/>
      <c r="I7" s="41" t="s">
        <v>42</v>
      </c>
    </row>
    <row r="8" spans="2:9" ht="13.5" thickBot="1">
      <c r="B8" s="11" t="s">
        <v>29</v>
      </c>
      <c r="C8" s="12" t="s">
        <v>3</v>
      </c>
      <c r="D8" s="42"/>
      <c r="E8" s="49"/>
      <c r="F8" s="47" t="s">
        <v>41</v>
      </c>
      <c r="G8" s="47"/>
      <c r="H8" s="13" t="s">
        <v>32</v>
      </c>
      <c r="I8" s="42"/>
    </row>
    <row r="9" spans="2:9" ht="23.25" customHeight="1" thickBot="1">
      <c r="B9" s="14"/>
      <c r="C9" s="15"/>
      <c r="D9" s="43"/>
      <c r="E9" s="50"/>
      <c r="F9" s="16" t="s">
        <v>0</v>
      </c>
      <c r="G9" s="17" t="s">
        <v>1</v>
      </c>
      <c r="H9" s="18" t="s">
        <v>33</v>
      </c>
      <c r="I9" s="43"/>
    </row>
    <row r="10" spans="2:9" ht="12.75">
      <c r="B10" s="19" t="s">
        <v>5</v>
      </c>
      <c r="C10" s="20" t="s">
        <v>4</v>
      </c>
      <c r="D10" s="21">
        <v>-167.6</v>
      </c>
      <c r="E10" s="22">
        <v>150.5</v>
      </c>
      <c r="F10" s="23">
        <v>53.6</v>
      </c>
      <c r="G10" s="4">
        <f>F10*100/E10</f>
        <v>35.61461794019934</v>
      </c>
      <c r="H10" s="19">
        <v>212.9</v>
      </c>
      <c r="I10" s="40">
        <f aca="true" t="shared" si="0" ref="I10:I28">D10+F10-H10</f>
        <v>-326.9</v>
      </c>
    </row>
    <row r="11" spans="2:9" ht="12.75">
      <c r="B11" s="24" t="s">
        <v>6</v>
      </c>
      <c r="C11" s="20" t="s">
        <v>4</v>
      </c>
      <c r="D11" s="25">
        <v>-90.1</v>
      </c>
      <c r="E11" s="26">
        <v>48.9</v>
      </c>
      <c r="F11" s="27">
        <v>48.8</v>
      </c>
      <c r="G11" s="4">
        <f aca="true" t="shared" si="1" ref="G11:G29">F11*100/E11</f>
        <v>99.79550102249489</v>
      </c>
      <c r="H11" s="24">
        <v>218.2</v>
      </c>
      <c r="I11" s="40">
        <f t="shared" si="0"/>
        <v>-259.5</v>
      </c>
    </row>
    <row r="12" spans="2:9" ht="12.75">
      <c r="B12" s="24" t="s">
        <v>7</v>
      </c>
      <c r="C12" s="20" t="s">
        <v>4</v>
      </c>
      <c r="D12" s="25">
        <v>-91.6</v>
      </c>
      <c r="E12" s="26">
        <v>174.7</v>
      </c>
      <c r="F12" s="27">
        <v>101.3</v>
      </c>
      <c r="G12" s="4">
        <f t="shared" si="1"/>
        <v>57.98511734401832</v>
      </c>
      <c r="H12" s="28">
        <v>210.1</v>
      </c>
      <c r="I12" s="40">
        <f t="shared" si="0"/>
        <v>-200.39999999999998</v>
      </c>
    </row>
    <row r="13" spans="2:9" ht="12.75">
      <c r="B13" s="24" t="s">
        <v>8</v>
      </c>
      <c r="C13" s="20" t="s">
        <v>4</v>
      </c>
      <c r="D13" s="25">
        <v>-66.9</v>
      </c>
      <c r="E13" s="26">
        <v>122.7</v>
      </c>
      <c r="F13" s="27">
        <v>112.8</v>
      </c>
      <c r="G13" s="4">
        <f t="shared" si="1"/>
        <v>91.93154034229829</v>
      </c>
      <c r="H13" s="28">
        <v>148.8</v>
      </c>
      <c r="I13" s="40">
        <f t="shared" si="0"/>
        <v>-102.90000000000002</v>
      </c>
    </row>
    <row r="14" spans="2:9" ht="12.75">
      <c r="B14" s="24" t="s">
        <v>9</v>
      </c>
      <c r="C14" s="20" t="s">
        <v>4</v>
      </c>
      <c r="D14" s="25">
        <v>-9</v>
      </c>
      <c r="E14" s="26">
        <v>89.7</v>
      </c>
      <c r="F14" s="27">
        <v>86.8</v>
      </c>
      <c r="G14" s="4">
        <f t="shared" si="1"/>
        <v>96.7670011148272</v>
      </c>
      <c r="H14" s="24">
        <v>118.3</v>
      </c>
      <c r="I14" s="40">
        <f t="shared" si="0"/>
        <v>-40.5</v>
      </c>
    </row>
    <row r="15" spans="2:9" ht="12.75">
      <c r="B15" s="24" t="s">
        <v>10</v>
      </c>
      <c r="C15" s="20" t="s">
        <v>4</v>
      </c>
      <c r="D15" s="25">
        <v>-171</v>
      </c>
      <c r="E15" s="26">
        <v>650.5</v>
      </c>
      <c r="F15" s="27">
        <v>601.6</v>
      </c>
      <c r="G15" s="4">
        <f t="shared" si="1"/>
        <v>92.48270561106841</v>
      </c>
      <c r="H15" s="24">
        <v>803.8</v>
      </c>
      <c r="I15" s="40">
        <f t="shared" si="0"/>
        <v>-373.19999999999993</v>
      </c>
    </row>
    <row r="16" spans="2:9" ht="12.75">
      <c r="B16" s="24" t="s">
        <v>11</v>
      </c>
      <c r="C16" s="20" t="s">
        <v>4</v>
      </c>
      <c r="D16" s="25">
        <v>-177.5</v>
      </c>
      <c r="E16" s="26">
        <v>614.9</v>
      </c>
      <c r="F16" s="27">
        <v>513</v>
      </c>
      <c r="G16" s="4">
        <f t="shared" si="1"/>
        <v>83.42819970726947</v>
      </c>
      <c r="H16" s="24">
        <v>738.9</v>
      </c>
      <c r="I16" s="40">
        <f t="shared" si="0"/>
        <v>-403.4</v>
      </c>
    </row>
    <row r="17" spans="2:9" ht="12.75">
      <c r="B17" s="24" t="s">
        <v>12</v>
      </c>
      <c r="C17" s="20" t="s">
        <v>4</v>
      </c>
      <c r="D17" s="25">
        <v>-215.4</v>
      </c>
      <c r="E17" s="26">
        <v>660.2</v>
      </c>
      <c r="F17" s="27">
        <v>558.7</v>
      </c>
      <c r="G17" s="4">
        <f t="shared" si="1"/>
        <v>84.62587094819752</v>
      </c>
      <c r="H17" s="24">
        <v>803.9</v>
      </c>
      <c r="I17" s="40">
        <f t="shared" si="0"/>
        <v>-460.5999999999999</v>
      </c>
    </row>
    <row r="18" spans="2:9" ht="12.75">
      <c r="B18" s="24" t="s">
        <v>13</v>
      </c>
      <c r="C18" s="20" t="s">
        <v>4</v>
      </c>
      <c r="D18" s="25">
        <v>-147.4</v>
      </c>
      <c r="E18" s="26">
        <v>665</v>
      </c>
      <c r="F18" s="27">
        <v>610.9</v>
      </c>
      <c r="G18" s="4">
        <f t="shared" si="1"/>
        <v>91.86466165413533</v>
      </c>
      <c r="H18" s="24">
        <v>803</v>
      </c>
      <c r="I18" s="40">
        <f t="shared" si="0"/>
        <v>-339.5</v>
      </c>
    </row>
    <row r="19" spans="2:9" ht="12.75">
      <c r="B19" s="24" t="s">
        <v>14</v>
      </c>
      <c r="C19" s="20" t="s">
        <v>4</v>
      </c>
      <c r="D19" s="25">
        <v>-202.8</v>
      </c>
      <c r="E19" s="26">
        <v>638</v>
      </c>
      <c r="F19" s="27">
        <v>551.2</v>
      </c>
      <c r="G19" s="4">
        <f t="shared" si="1"/>
        <v>86.39498432601881</v>
      </c>
      <c r="H19" s="24">
        <v>795.3</v>
      </c>
      <c r="I19" s="40">
        <f t="shared" si="0"/>
        <v>-446.8999999999999</v>
      </c>
    </row>
    <row r="20" spans="2:9" ht="12.75">
      <c r="B20" s="24" t="s">
        <v>15</v>
      </c>
      <c r="C20" s="20" t="s">
        <v>4</v>
      </c>
      <c r="D20" s="25">
        <v>-51.36</v>
      </c>
      <c r="E20" s="26">
        <v>117.8</v>
      </c>
      <c r="F20" s="27">
        <v>93.7</v>
      </c>
      <c r="G20" s="4">
        <f t="shared" si="1"/>
        <v>79.54159592529712</v>
      </c>
      <c r="H20" s="24">
        <v>149.3</v>
      </c>
      <c r="I20" s="40">
        <f t="shared" si="0"/>
        <v>-106.96000000000001</v>
      </c>
    </row>
    <row r="21" spans="2:9" ht="12.75">
      <c r="B21" s="24" t="s">
        <v>16</v>
      </c>
      <c r="C21" s="20" t="s">
        <v>4</v>
      </c>
      <c r="D21" s="25">
        <v>-143.8</v>
      </c>
      <c r="E21" s="26">
        <v>664.1</v>
      </c>
      <c r="F21" s="27">
        <v>593.7</v>
      </c>
      <c r="G21" s="4">
        <f t="shared" si="1"/>
        <v>89.39918686944738</v>
      </c>
      <c r="H21" s="24">
        <v>802.36</v>
      </c>
      <c r="I21" s="40">
        <f t="shared" si="0"/>
        <v>-352.46</v>
      </c>
    </row>
    <row r="22" spans="2:9" ht="12.75">
      <c r="B22" s="24" t="s">
        <v>17</v>
      </c>
      <c r="C22" s="20" t="s">
        <v>4</v>
      </c>
      <c r="D22" s="25">
        <v>-212.7</v>
      </c>
      <c r="E22" s="26">
        <v>835.9</v>
      </c>
      <c r="F22" s="27">
        <v>735.2</v>
      </c>
      <c r="G22" s="4">
        <f t="shared" si="1"/>
        <v>87.95310443832994</v>
      </c>
      <c r="H22" s="28">
        <v>1009.6</v>
      </c>
      <c r="I22" s="40">
        <f t="shared" si="0"/>
        <v>-487.1</v>
      </c>
    </row>
    <row r="23" spans="2:9" ht="12.75">
      <c r="B23" s="24" t="s">
        <v>18</v>
      </c>
      <c r="C23" s="20" t="s">
        <v>4</v>
      </c>
      <c r="D23" s="25">
        <v>-316.7</v>
      </c>
      <c r="E23" s="26">
        <v>809.2</v>
      </c>
      <c r="F23" s="27">
        <v>635</v>
      </c>
      <c r="G23" s="4">
        <f t="shared" si="1"/>
        <v>78.47256549678694</v>
      </c>
      <c r="H23" s="28">
        <v>1006.9</v>
      </c>
      <c r="I23" s="40">
        <f t="shared" si="0"/>
        <v>-688.5999999999999</v>
      </c>
    </row>
    <row r="24" spans="2:9" ht="12.75">
      <c r="B24" s="24" t="s">
        <v>19</v>
      </c>
      <c r="C24" s="20" t="s">
        <v>4</v>
      </c>
      <c r="D24" s="25">
        <v>-199.8</v>
      </c>
      <c r="E24" s="26">
        <v>1380.7</v>
      </c>
      <c r="F24" s="27">
        <v>1288.9</v>
      </c>
      <c r="G24" s="4">
        <f t="shared" si="1"/>
        <v>93.35119866734266</v>
      </c>
      <c r="H24" s="24">
        <v>1685.6</v>
      </c>
      <c r="I24" s="40">
        <f t="shared" si="0"/>
        <v>-596.4999999999998</v>
      </c>
    </row>
    <row r="25" spans="2:9" ht="12.75">
      <c r="B25" s="24" t="s">
        <v>20</v>
      </c>
      <c r="C25" s="20" t="s">
        <v>4</v>
      </c>
      <c r="D25" s="25">
        <v>-209.8</v>
      </c>
      <c r="E25" s="26">
        <v>1236.6</v>
      </c>
      <c r="F25" s="27">
        <v>1167.3</v>
      </c>
      <c r="G25" s="4">
        <f t="shared" si="1"/>
        <v>94.39592430858806</v>
      </c>
      <c r="H25" s="24">
        <v>1506.8</v>
      </c>
      <c r="I25" s="40">
        <f t="shared" si="0"/>
        <v>-549.3</v>
      </c>
    </row>
    <row r="26" spans="2:9" ht="12.75">
      <c r="B26" s="24" t="s">
        <v>21</v>
      </c>
      <c r="C26" s="20" t="s">
        <v>4</v>
      </c>
      <c r="D26" s="25">
        <v>-320.7</v>
      </c>
      <c r="E26" s="26">
        <v>1864.1</v>
      </c>
      <c r="F26" s="27">
        <v>1754.2</v>
      </c>
      <c r="G26" s="4">
        <f t="shared" si="1"/>
        <v>94.10439354111904</v>
      </c>
      <c r="H26" s="24">
        <v>2265.2</v>
      </c>
      <c r="I26" s="40">
        <f t="shared" si="0"/>
        <v>-831.6999999999998</v>
      </c>
    </row>
    <row r="27" spans="2:9" ht="12.75">
      <c r="B27" s="24" t="s">
        <v>22</v>
      </c>
      <c r="C27" s="20" t="s">
        <v>4</v>
      </c>
      <c r="D27" s="25">
        <v>-294.6</v>
      </c>
      <c r="E27" s="26">
        <v>656</v>
      </c>
      <c r="F27" s="27">
        <v>599.2</v>
      </c>
      <c r="G27" s="4">
        <f t="shared" si="1"/>
        <v>91.34146341463416</v>
      </c>
      <c r="H27" s="24">
        <v>788.1</v>
      </c>
      <c r="I27" s="40">
        <f t="shared" si="0"/>
        <v>-483.5</v>
      </c>
    </row>
    <row r="28" spans="2:9" ht="13.5" thickBot="1">
      <c r="B28" s="30" t="s">
        <v>23</v>
      </c>
      <c r="C28" s="37" t="s">
        <v>4</v>
      </c>
      <c r="D28" s="31">
        <v>-103.5</v>
      </c>
      <c r="E28" s="32">
        <v>287</v>
      </c>
      <c r="F28" s="33">
        <v>243.4</v>
      </c>
      <c r="G28" s="5">
        <f t="shared" si="1"/>
        <v>84.80836236933798</v>
      </c>
      <c r="H28" s="30">
        <v>345.1</v>
      </c>
      <c r="I28" s="40">
        <f t="shared" si="0"/>
        <v>-205.20000000000002</v>
      </c>
    </row>
    <row r="29" spans="2:9" ht="13.5" thickBot="1">
      <c r="B29" s="34"/>
      <c r="C29" s="35"/>
      <c r="D29" s="36">
        <f>SUM(D10:D28)</f>
        <v>-3192.2599999999998</v>
      </c>
      <c r="E29" s="36">
        <f>SUM(E10:E28)</f>
        <v>11666.5</v>
      </c>
      <c r="F29" s="16">
        <f>SUM(F10:F28)</f>
        <v>10349.300000000001</v>
      </c>
      <c r="G29" s="6">
        <f t="shared" si="1"/>
        <v>88.70955299361421</v>
      </c>
      <c r="H29" s="1">
        <f>SUM(H10:H28)</f>
        <v>14412.16</v>
      </c>
      <c r="I29" s="1">
        <f>SUM(I10:I28)</f>
        <v>-7255.12</v>
      </c>
    </row>
    <row r="32" spans="2:9" ht="76.5" customHeight="1">
      <c r="B32" s="44" t="s">
        <v>25</v>
      </c>
      <c r="C32" s="44"/>
      <c r="D32" s="44"/>
      <c r="E32" s="44"/>
      <c r="F32" s="44"/>
      <c r="G32" s="44"/>
      <c r="H32" s="44"/>
      <c r="I32" s="44"/>
    </row>
  </sheetData>
  <mergeCells count="8">
    <mergeCell ref="B32:I32"/>
    <mergeCell ref="B3:I3"/>
    <mergeCell ref="B4:I4"/>
    <mergeCell ref="F7:G7"/>
    <mergeCell ref="F8:G8"/>
    <mergeCell ref="D7:D9"/>
    <mergeCell ref="E7:E9"/>
    <mergeCell ref="I7:I9"/>
  </mergeCells>
  <printOptions/>
  <pageMargins left="0.5905511811023623" right="0" top="0.1968503937007874" bottom="0"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J35"/>
  <sheetViews>
    <sheetView workbookViewId="0" topLeftCell="A1">
      <selection activeCell="H38" sqref="H38"/>
    </sheetView>
  </sheetViews>
  <sheetFormatPr defaultColWidth="9.140625" defaultRowHeight="12.75"/>
  <cols>
    <col min="2" max="2" width="10.57421875" style="0" customWidth="1"/>
    <col min="3" max="3" width="16.28125" style="0" customWidth="1"/>
    <col min="4" max="4" width="14.140625" style="0" customWidth="1"/>
    <col min="5" max="5" width="12.8515625" style="0" customWidth="1"/>
    <col min="6" max="6" width="14.00390625" style="0" customWidth="1"/>
    <col min="7" max="7" width="12.8515625" style="0" customWidth="1"/>
    <col min="8" max="8" width="15.28125" style="0" customWidth="1"/>
    <col min="9" max="9" width="16.421875" style="0" customWidth="1"/>
  </cols>
  <sheetData>
    <row r="3" spans="2:9" ht="46.5" customHeight="1">
      <c r="B3" s="45" t="s">
        <v>36</v>
      </c>
      <c r="C3" s="45"/>
      <c r="D3" s="45"/>
      <c r="E3" s="45"/>
      <c r="F3" s="45"/>
      <c r="G3" s="45"/>
      <c r="H3" s="45"/>
      <c r="I3" s="45"/>
    </row>
    <row r="4" spans="2:9" ht="15.75">
      <c r="B4" s="51"/>
      <c r="C4" s="51"/>
      <c r="D4" s="51"/>
      <c r="E4" s="51"/>
      <c r="F4" s="51"/>
      <c r="G4" s="51"/>
      <c r="H4" s="51"/>
      <c r="I4" s="51"/>
    </row>
    <row r="5" spans="2:9" ht="15.75">
      <c r="B5" s="7"/>
      <c r="C5" s="7"/>
      <c r="D5" s="7"/>
      <c r="E5" s="7"/>
      <c r="F5" s="7"/>
      <c r="G5" s="7"/>
      <c r="H5" s="7"/>
      <c r="I5" s="7"/>
    </row>
    <row r="6" spans="2:9" ht="13.5" thickBot="1">
      <c r="B6" s="3"/>
      <c r="C6" s="3"/>
      <c r="D6" s="3"/>
      <c r="E6" s="3"/>
      <c r="F6" s="3"/>
      <c r="G6" s="3"/>
      <c r="H6" s="2"/>
      <c r="I6" s="12" t="s">
        <v>68</v>
      </c>
    </row>
    <row r="7" spans="2:9" ht="12.75">
      <c r="B7" s="9"/>
      <c r="C7" s="10" t="s">
        <v>31</v>
      </c>
      <c r="D7" s="41" t="s">
        <v>37</v>
      </c>
      <c r="E7" s="48" t="s">
        <v>38</v>
      </c>
      <c r="F7" s="46" t="s">
        <v>2</v>
      </c>
      <c r="G7" s="46"/>
      <c r="H7" s="9"/>
      <c r="I7" s="41" t="s">
        <v>42</v>
      </c>
    </row>
    <row r="8" spans="2:9" ht="13.5" thickBot="1">
      <c r="B8" s="11" t="s">
        <v>29</v>
      </c>
      <c r="C8" s="12" t="s">
        <v>3</v>
      </c>
      <c r="D8" s="42"/>
      <c r="E8" s="49"/>
      <c r="F8" s="47" t="s">
        <v>43</v>
      </c>
      <c r="G8" s="47"/>
      <c r="H8" s="13" t="s">
        <v>32</v>
      </c>
      <c r="I8" s="42"/>
    </row>
    <row r="9" spans="2:9" ht="22.5" customHeight="1" thickBot="1">
      <c r="B9" s="14"/>
      <c r="C9" s="15"/>
      <c r="D9" s="43"/>
      <c r="E9" s="50"/>
      <c r="F9" s="16" t="s">
        <v>0</v>
      </c>
      <c r="G9" s="17" t="s">
        <v>1</v>
      </c>
      <c r="H9" s="18" t="s">
        <v>33</v>
      </c>
      <c r="I9" s="43"/>
    </row>
    <row r="10" spans="2:9" ht="12.75">
      <c r="B10" s="19" t="s">
        <v>5</v>
      </c>
      <c r="C10" s="20" t="s">
        <v>24</v>
      </c>
      <c r="D10" s="21">
        <v>8.1</v>
      </c>
      <c r="E10" s="22">
        <v>2.2</v>
      </c>
      <c r="F10" s="23">
        <v>0.006</v>
      </c>
      <c r="G10" s="4">
        <f>F10*100/E10</f>
        <v>0.2727272727272727</v>
      </c>
      <c r="H10" s="19"/>
      <c r="I10" s="40">
        <f>D10+F10-H10</f>
        <v>8.106</v>
      </c>
    </row>
    <row r="11" spans="2:9" ht="12.75">
      <c r="B11" s="24" t="s">
        <v>6</v>
      </c>
      <c r="C11" s="20" t="s">
        <v>24</v>
      </c>
      <c r="D11" s="25">
        <v>10.9</v>
      </c>
      <c r="E11" s="26">
        <v>1.1</v>
      </c>
      <c r="F11" s="27">
        <v>1</v>
      </c>
      <c r="G11" s="4">
        <f aca="true" t="shared" si="0" ref="G11:G29">F11*100/E11</f>
        <v>90.9090909090909</v>
      </c>
      <c r="H11" s="24"/>
      <c r="I11" s="40">
        <f aca="true" t="shared" si="1" ref="I11:I28">D11+F11-H11</f>
        <v>11.9</v>
      </c>
    </row>
    <row r="12" spans="2:9" ht="12.75">
      <c r="B12" s="24" t="s">
        <v>7</v>
      </c>
      <c r="C12" s="20" t="s">
        <v>24</v>
      </c>
      <c r="D12" s="25">
        <v>11.3</v>
      </c>
      <c r="E12" s="26">
        <v>5.7</v>
      </c>
      <c r="F12" s="27">
        <v>2.9</v>
      </c>
      <c r="G12" s="4">
        <f t="shared" si="0"/>
        <v>50.87719298245614</v>
      </c>
      <c r="H12" s="28"/>
      <c r="I12" s="40">
        <f t="shared" si="1"/>
        <v>14.200000000000001</v>
      </c>
    </row>
    <row r="13" spans="2:9" ht="12.75">
      <c r="B13" s="29" t="s">
        <v>8</v>
      </c>
      <c r="C13" s="20" t="s">
        <v>24</v>
      </c>
      <c r="D13" s="25">
        <v>11.3</v>
      </c>
      <c r="E13" s="26">
        <v>5.3</v>
      </c>
      <c r="F13" s="27">
        <v>5.8</v>
      </c>
      <c r="G13" s="4">
        <f t="shared" si="0"/>
        <v>109.43396226415095</v>
      </c>
      <c r="H13" s="28"/>
      <c r="I13" s="40">
        <f t="shared" si="1"/>
        <v>17.1</v>
      </c>
    </row>
    <row r="14" spans="2:9" ht="12.75">
      <c r="B14" s="29" t="s">
        <v>9</v>
      </c>
      <c r="C14" s="20" t="s">
        <v>24</v>
      </c>
      <c r="D14" s="25">
        <v>9.8</v>
      </c>
      <c r="E14" s="26">
        <v>3.1</v>
      </c>
      <c r="F14" s="27">
        <v>2.3</v>
      </c>
      <c r="G14" s="4">
        <f t="shared" si="0"/>
        <v>74.19354838709677</v>
      </c>
      <c r="H14" s="24">
        <v>4.6</v>
      </c>
      <c r="I14" s="40">
        <f t="shared" si="1"/>
        <v>7.500000000000002</v>
      </c>
    </row>
    <row r="15" spans="2:9" ht="12.75">
      <c r="B15" s="29" t="s">
        <v>10</v>
      </c>
      <c r="C15" s="20" t="s">
        <v>24</v>
      </c>
      <c r="D15" s="25">
        <v>49.5</v>
      </c>
      <c r="E15" s="26">
        <v>27.1</v>
      </c>
      <c r="F15" s="27">
        <v>20.7</v>
      </c>
      <c r="G15" s="4">
        <f t="shared" si="0"/>
        <v>76.38376383763837</v>
      </c>
      <c r="H15" s="24">
        <v>20</v>
      </c>
      <c r="I15" s="40">
        <f t="shared" si="1"/>
        <v>50.2</v>
      </c>
    </row>
    <row r="16" spans="2:9" ht="12.75">
      <c r="B16" s="29" t="s">
        <v>11</v>
      </c>
      <c r="C16" s="20" t="s">
        <v>24</v>
      </c>
      <c r="D16" s="25">
        <v>63.3</v>
      </c>
      <c r="E16" s="26">
        <v>29.3</v>
      </c>
      <c r="F16" s="27">
        <v>25.6</v>
      </c>
      <c r="G16" s="4">
        <f t="shared" si="0"/>
        <v>87.37201365187713</v>
      </c>
      <c r="H16" s="24"/>
      <c r="I16" s="40">
        <f t="shared" si="1"/>
        <v>88.9</v>
      </c>
    </row>
    <row r="17" spans="2:9" ht="12.75">
      <c r="B17" s="29" t="s">
        <v>12</v>
      </c>
      <c r="C17" s="20" t="s">
        <v>24</v>
      </c>
      <c r="D17" s="25">
        <v>60.2</v>
      </c>
      <c r="E17" s="26">
        <v>22</v>
      </c>
      <c r="F17" s="27">
        <v>17.5</v>
      </c>
      <c r="G17" s="4">
        <f t="shared" si="0"/>
        <v>79.54545454545455</v>
      </c>
      <c r="H17" s="24"/>
      <c r="I17" s="40">
        <f t="shared" si="1"/>
        <v>77.7</v>
      </c>
    </row>
    <row r="18" spans="2:9" ht="12.75">
      <c r="B18" s="29" t="s">
        <v>13</v>
      </c>
      <c r="C18" s="20" t="s">
        <v>24</v>
      </c>
      <c r="D18" s="25">
        <v>75.5</v>
      </c>
      <c r="E18" s="26">
        <v>30.9</v>
      </c>
      <c r="F18" s="27">
        <v>31</v>
      </c>
      <c r="G18" s="4">
        <f t="shared" si="0"/>
        <v>100.32362459546925</v>
      </c>
      <c r="H18" s="24"/>
      <c r="I18" s="40">
        <f t="shared" si="1"/>
        <v>106.5</v>
      </c>
    </row>
    <row r="19" spans="2:9" ht="12.75">
      <c r="B19" s="24" t="s">
        <v>14</v>
      </c>
      <c r="C19" s="20" t="s">
        <v>24</v>
      </c>
      <c r="D19" s="25">
        <v>48.1</v>
      </c>
      <c r="E19" s="26">
        <v>17.7</v>
      </c>
      <c r="F19" s="27">
        <v>15.5</v>
      </c>
      <c r="G19" s="4">
        <f t="shared" si="0"/>
        <v>87.57062146892656</v>
      </c>
      <c r="H19" s="24"/>
      <c r="I19" s="40">
        <f t="shared" si="1"/>
        <v>63.6</v>
      </c>
    </row>
    <row r="20" spans="2:9" ht="12.75">
      <c r="B20" s="24" t="s">
        <v>15</v>
      </c>
      <c r="C20" s="20" t="s">
        <v>24</v>
      </c>
      <c r="D20" s="25">
        <v>-2.9</v>
      </c>
      <c r="E20" s="26">
        <v>4.9</v>
      </c>
      <c r="F20" s="27">
        <v>4.5</v>
      </c>
      <c r="G20" s="4">
        <f t="shared" si="0"/>
        <v>91.83673469387755</v>
      </c>
      <c r="H20" s="24"/>
      <c r="I20" s="40">
        <f t="shared" si="1"/>
        <v>1.6</v>
      </c>
    </row>
    <row r="21" spans="2:9" ht="12.75">
      <c r="B21" s="24" t="s">
        <v>16</v>
      </c>
      <c r="C21" s="20" t="s">
        <v>24</v>
      </c>
      <c r="D21" s="25">
        <v>-86.2</v>
      </c>
      <c r="E21" s="26">
        <v>24.7</v>
      </c>
      <c r="F21" s="27">
        <v>21.9</v>
      </c>
      <c r="G21" s="4">
        <f t="shared" si="0"/>
        <v>88.66396761133603</v>
      </c>
      <c r="H21" s="24">
        <v>0.4</v>
      </c>
      <c r="I21" s="40">
        <f t="shared" si="1"/>
        <v>-64.70000000000002</v>
      </c>
    </row>
    <row r="22" spans="2:9" ht="12.75">
      <c r="B22" s="24" t="s">
        <v>17</v>
      </c>
      <c r="C22" s="20" t="s">
        <v>24</v>
      </c>
      <c r="D22" s="25">
        <v>-0.1</v>
      </c>
      <c r="E22" s="26">
        <v>31</v>
      </c>
      <c r="F22" s="27">
        <v>26.9</v>
      </c>
      <c r="G22" s="4">
        <f t="shared" si="0"/>
        <v>86.7741935483871</v>
      </c>
      <c r="H22" s="28">
        <v>236.67</v>
      </c>
      <c r="I22" s="40">
        <f t="shared" si="1"/>
        <v>-209.87</v>
      </c>
    </row>
    <row r="23" spans="2:9" ht="12.75">
      <c r="B23" s="24" t="s">
        <v>18</v>
      </c>
      <c r="C23" s="20" t="s">
        <v>24</v>
      </c>
      <c r="D23" s="25">
        <v>78.1</v>
      </c>
      <c r="E23" s="26">
        <v>28.7</v>
      </c>
      <c r="F23" s="27">
        <v>23.9</v>
      </c>
      <c r="G23" s="4">
        <f t="shared" si="0"/>
        <v>83.27526132404181</v>
      </c>
      <c r="H23" s="28">
        <v>37.9</v>
      </c>
      <c r="I23" s="40">
        <f t="shared" si="1"/>
        <v>64.1</v>
      </c>
    </row>
    <row r="24" spans="2:9" ht="12.75">
      <c r="B24" s="24" t="s">
        <v>19</v>
      </c>
      <c r="C24" s="20" t="s">
        <v>24</v>
      </c>
      <c r="D24" s="25">
        <v>95.8</v>
      </c>
      <c r="E24" s="26">
        <v>38.4</v>
      </c>
      <c r="F24" s="27">
        <v>34.1</v>
      </c>
      <c r="G24" s="4">
        <f t="shared" si="0"/>
        <v>88.80208333333334</v>
      </c>
      <c r="H24" s="24">
        <v>503.4</v>
      </c>
      <c r="I24" s="40">
        <f t="shared" si="1"/>
        <v>-373.5</v>
      </c>
    </row>
    <row r="25" spans="2:9" ht="12.75">
      <c r="B25" s="24" t="s">
        <v>20</v>
      </c>
      <c r="C25" s="20" t="s">
        <v>24</v>
      </c>
      <c r="D25" s="25">
        <v>138.4</v>
      </c>
      <c r="E25" s="26">
        <v>45</v>
      </c>
      <c r="F25" s="27">
        <v>39.8</v>
      </c>
      <c r="G25" s="4">
        <f t="shared" si="0"/>
        <v>88.44444444444443</v>
      </c>
      <c r="H25" s="24">
        <v>11.4</v>
      </c>
      <c r="I25" s="40">
        <f t="shared" si="1"/>
        <v>166.79999999999998</v>
      </c>
    </row>
    <row r="26" spans="2:9" ht="12.75">
      <c r="B26" s="24" t="s">
        <v>21</v>
      </c>
      <c r="C26" s="20" t="s">
        <v>24</v>
      </c>
      <c r="D26" s="25">
        <v>172.3</v>
      </c>
      <c r="E26" s="26">
        <v>43.8</v>
      </c>
      <c r="F26" s="27">
        <v>38.7</v>
      </c>
      <c r="G26" s="4">
        <f t="shared" si="0"/>
        <v>88.35616438356166</v>
      </c>
      <c r="H26" s="24">
        <v>26.9</v>
      </c>
      <c r="I26" s="40">
        <f t="shared" si="1"/>
        <v>184.1</v>
      </c>
    </row>
    <row r="27" spans="2:9" ht="12.75">
      <c r="B27" s="24" t="s">
        <v>22</v>
      </c>
      <c r="C27" s="20" t="s">
        <v>24</v>
      </c>
      <c r="D27" s="25">
        <v>66.3</v>
      </c>
      <c r="E27" s="26">
        <v>51.6</v>
      </c>
      <c r="F27" s="27">
        <v>45.5</v>
      </c>
      <c r="G27" s="4">
        <f t="shared" si="0"/>
        <v>88.17829457364341</v>
      </c>
      <c r="H27" s="24"/>
      <c r="I27" s="40">
        <f t="shared" si="1"/>
        <v>111.8</v>
      </c>
    </row>
    <row r="28" spans="2:9" ht="13.5" thickBot="1">
      <c r="B28" s="30" t="s">
        <v>23</v>
      </c>
      <c r="C28" s="37" t="s">
        <v>24</v>
      </c>
      <c r="D28" s="31">
        <v>-31.7</v>
      </c>
      <c r="E28" s="32">
        <v>15.1</v>
      </c>
      <c r="F28" s="33">
        <v>12.2</v>
      </c>
      <c r="G28" s="5">
        <f t="shared" si="0"/>
        <v>80.79470198675497</v>
      </c>
      <c r="H28" s="30"/>
      <c r="I28" s="40">
        <f t="shared" si="1"/>
        <v>-19.5</v>
      </c>
    </row>
    <row r="29" spans="2:9" ht="13.5" thickBot="1">
      <c r="B29" s="34"/>
      <c r="C29" s="35"/>
      <c r="D29" s="36">
        <f>SUM(D10:D28)</f>
        <v>778</v>
      </c>
      <c r="E29" s="36">
        <f>SUM(E10:E28)</f>
        <v>427.6</v>
      </c>
      <c r="F29" s="16">
        <f>SUM(F10:F28)</f>
        <v>369.806</v>
      </c>
      <c r="G29" s="6">
        <f t="shared" si="0"/>
        <v>86.48409728718427</v>
      </c>
      <c r="H29" s="1">
        <f>SUM(H10:H28)</f>
        <v>841.2699999999999</v>
      </c>
      <c r="I29" s="16">
        <f>SUM(I10:I28)</f>
        <v>306.53599999999994</v>
      </c>
    </row>
    <row r="32" spans="2:9" ht="84.75" customHeight="1">
      <c r="B32" s="44" t="s">
        <v>27</v>
      </c>
      <c r="C32" s="44"/>
      <c r="D32" s="44"/>
      <c r="E32" s="44"/>
      <c r="F32" s="44"/>
      <c r="G32" s="44"/>
      <c r="H32" s="44"/>
      <c r="I32" s="44"/>
    </row>
    <row r="33" spans="2:10" ht="12.75">
      <c r="B33" s="39" t="s">
        <v>44</v>
      </c>
      <c r="C33" s="39"/>
      <c r="D33" s="38"/>
      <c r="F33" s="39" t="s">
        <v>47</v>
      </c>
      <c r="G33" s="39"/>
      <c r="H33" s="39"/>
      <c r="I33" s="39"/>
      <c r="J33" s="38"/>
    </row>
    <row r="34" spans="2:10" ht="12.75">
      <c r="B34" s="39" t="s">
        <v>45</v>
      </c>
      <c r="C34" s="39"/>
      <c r="D34" s="38"/>
      <c r="F34" s="39" t="s">
        <v>69</v>
      </c>
      <c r="G34" s="39"/>
      <c r="H34" s="39"/>
      <c r="I34" s="39"/>
      <c r="J34" s="38"/>
    </row>
    <row r="35" spans="2:9" ht="12.75">
      <c r="B35" t="s">
        <v>46</v>
      </c>
      <c r="F35" s="39" t="s">
        <v>67</v>
      </c>
      <c r="G35" s="39"/>
      <c r="H35" s="39"/>
      <c r="I35" s="39"/>
    </row>
  </sheetData>
  <mergeCells count="8">
    <mergeCell ref="B32:I32"/>
    <mergeCell ref="B3:I3"/>
    <mergeCell ref="B4:I4"/>
    <mergeCell ref="F7:G7"/>
    <mergeCell ref="F8:G8"/>
    <mergeCell ref="D7:D9"/>
    <mergeCell ref="E7:E9"/>
    <mergeCell ref="I7:I9"/>
  </mergeCells>
  <printOptions/>
  <pageMargins left="0.5905511811023623" right="0" top="0.1968503937007874"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Пользователь</cp:lastModifiedBy>
  <cp:lastPrinted>2012-02-15T03:59:15Z</cp:lastPrinted>
  <dcterms:created xsi:type="dcterms:W3CDTF">1996-10-08T23:32:33Z</dcterms:created>
  <dcterms:modified xsi:type="dcterms:W3CDTF">2012-02-15T04:00:05Z</dcterms:modified>
  <cp:category/>
  <cp:version/>
  <cp:contentType/>
  <cp:contentStatus/>
</cp:coreProperties>
</file>